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15" windowWidth="11895" windowHeight="6510" activeTab="0"/>
  </bookViews>
  <sheets>
    <sheet name="Demonstrativo Força de Trabalho" sheetId="1" r:id="rId1"/>
  </sheets>
  <definedNames>
    <definedName name="_xlnm.Print_Area" localSheetId="0">'Demonstrativo Força de Trabalho'!$A$1:$AF$36</definedName>
    <definedName name="Z_10944DA0_F199_11D1_BE34_0020AFA2A2C5_.wvu.PrintArea" localSheetId="0" hidden="1">'Demonstrativo Força de Trabalho'!$A$2:$AF$38</definedName>
  </definedNames>
  <calcPr fullCalcOnLoad="1"/>
</workbook>
</file>

<file path=xl/sharedStrings.xml><?xml version="1.0" encoding="utf-8"?>
<sst xmlns="http://schemas.openxmlformats.org/spreadsheetml/2006/main" count="70" uniqueCount="65">
  <si>
    <t>Gabinetes de Ministros</t>
  </si>
  <si>
    <t>Gabinete do Ministro Diretor da Revista</t>
  </si>
  <si>
    <t>Secretaria de Controle Interno</t>
  </si>
  <si>
    <t>CARGOS</t>
  </si>
  <si>
    <t>ANALISTA JUDICIÁRIO</t>
  </si>
  <si>
    <t xml:space="preserve">                                      ESPECIALIDADES
    UNIDADES</t>
  </si>
  <si>
    <t>Taquigrafia</t>
  </si>
  <si>
    <t>Execução de Mandados</t>
  </si>
  <si>
    <t>Arquitetura</t>
  </si>
  <si>
    <t>Serviço Social</t>
  </si>
  <si>
    <t>Biblioteconomia</t>
  </si>
  <si>
    <t>Contadoria</t>
  </si>
  <si>
    <t>Enfermagem</t>
  </si>
  <si>
    <t>Engenharia</t>
  </si>
  <si>
    <t>Medicina</t>
  </si>
  <si>
    <t>Fisioterapia</t>
  </si>
  <si>
    <t>Nutrição</t>
  </si>
  <si>
    <t>Odontologia</t>
  </si>
  <si>
    <t>Psicologia</t>
  </si>
  <si>
    <t>Comunicação Social</t>
  </si>
  <si>
    <t>Segurança</t>
  </si>
  <si>
    <t>Transporte</t>
  </si>
  <si>
    <t>Operação de Computador</t>
  </si>
  <si>
    <t>Informática</t>
  </si>
  <si>
    <t>TOTAL DA UNIDADE</t>
  </si>
  <si>
    <t>(Área Administrativa)</t>
  </si>
  <si>
    <t>(Área Judiciária)</t>
  </si>
  <si>
    <t>(Área Serviços Gerais)</t>
  </si>
  <si>
    <t xml:space="preserve">RESERVA </t>
  </si>
  <si>
    <t>TOTAL GERAL</t>
  </si>
  <si>
    <t>Secretaria do Gabinete da Presidência</t>
  </si>
  <si>
    <t>Gabinete da Vice-Presidência</t>
  </si>
  <si>
    <t>Assessoria Especial</t>
  </si>
  <si>
    <t>TOTAL</t>
  </si>
  <si>
    <t>Comissões Permanentes de Ministros</t>
  </si>
  <si>
    <t>Arquivologia</t>
  </si>
  <si>
    <t>Assessoria de Relações Internacionais</t>
  </si>
  <si>
    <t>Assessoria de Atendimento aos Ministros</t>
  </si>
  <si>
    <t>Presidência</t>
  </si>
  <si>
    <t>Gabinete do Diretor-Geral</t>
  </si>
  <si>
    <t>Servidores cedidos</t>
  </si>
  <si>
    <t>Assessoria Jurídica</t>
  </si>
  <si>
    <t>Servidores - Exercício provisório</t>
  </si>
  <si>
    <t>Assessoria de Cerimonial e Relações Públicas</t>
  </si>
  <si>
    <t>Assessoria de Assuntos Parlamentares</t>
  </si>
  <si>
    <t>Secretaria de Segurança Institucional</t>
  </si>
  <si>
    <t>Assessoria de Planejamento, Organização e Estatística</t>
  </si>
  <si>
    <t>Assessoria de Comunicação Social</t>
  </si>
  <si>
    <t>Subsecretaria de Benefícios</t>
  </si>
  <si>
    <t>Secretaria de Jurisprudência</t>
  </si>
  <si>
    <t>Secretaria de Documentação</t>
  </si>
  <si>
    <t>Secretaria de Serviços de Saúde</t>
  </si>
  <si>
    <t>Secretaria de Recursos Humanos</t>
  </si>
  <si>
    <t>Secretaria de Administração e Finanças</t>
  </si>
  <si>
    <t>Secretaria de Tec. Informação e das Comunicações</t>
  </si>
  <si>
    <t>TOTAL DE SERVIDORES EM EFETIVO EXERCÍCIO NO STJ</t>
  </si>
  <si>
    <t>Secretaria do Tribunal</t>
  </si>
  <si>
    <t>Secretaria Judiciária</t>
  </si>
  <si>
    <t>TOTAL DE ANALISTAS</t>
  </si>
  <si>
    <t>TOTAL DE TÉCNICOS</t>
  </si>
  <si>
    <t>Ouvidoria-Geral</t>
  </si>
  <si>
    <t>Servidores licenciados/afastados</t>
  </si>
  <si>
    <t xml:space="preserve">                    TÉCNICO JUDICIÁRIO</t>
  </si>
  <si>
    <t>TABELA DE LOTAÇÃO DE CARGOS</t>
  </si>
  <si>
    <t>Telecom. e Eletricidade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</si>
</sst>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"/>
  </numFmts>
  <fonts count="13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textRotation="9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textRotation="90"/>
    </xf>
    <xf numFmtId="0" fontId="4" fillId="0" borderId="0" xfId="0" applyFont="1" applyFill="1" applyBorder="1" applyAlignment="1">
      <alignment textRotation="90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7" fillId="0" borderId="10" xfId="19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textRotation="90"/>
    </xf>
    <xf numFmtId="0" fontId="0" fillId="2" borderId="14" xfId="0" applyFont="1" applyFill="1" applyBorder="1" applyAlignment="1">
      <alignment horizontal="center" textRotation="90"/>
    </xf>
    <xf numFmtId="0" fontId="0" fillId="2" borderId="15" xfId="0" applyFont="1" applyFill="1" applyBorder="1" applyAlignment="1">
      <alignment horizontal="center" textRotation="90"/>
    </xf>
    <xf numFmtId="0" fontId="0" fillId="2" borderId="16" xfId="0" applyFont="1" applyFill="1" applyBorder="1" applyAlignment="1">
      <alignment horizontal="center" textRotation="90"/>
    </xf>
    <xf numFmtId="0" fontId="0" fillId="3" borderId="0" xfId="0" applyFont="1" applyFill="1" applyBorder="1" applyAlignment="1">
      <alignment textRotation="90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textRotation="90"/>
    </xf>
    <xf numFmtId="0" fontId="8" fillId="2" borderId="10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textRotation="90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5" fillId="2" borderId="4" xfId="0" applyFont="1" applyFill="1" applyBorder="1" applyAlignment="1">
      <alignment vertical="center"/>
    </xf>
    <xf numFmtId="0" fontId="0" fillId="6" borderId="0" xfId="0" applyFont="1" applyFill="1" applyAlignment="1">
      <alignment/>
    </xf>
    <xf numFmtId="0" fontId="4" fillId="4" borderId="0" xfId="0" applyFont="1" applyFill="1" applyBorder="1" applyAlignment="1">
      <alignment textRotation="90"/>
    </xf>
    <xf numFmtId="0" fontId="3" fillId="7" borderId="17" xfId="0" applyFont="1" applyFill="1" applyBorder="1" applyAlignment="1">
      <alignment vertical="center"/>
    </xf>
    <xf numFmtId="0" fontId="0" fillId="7" borderId="0" xfId="0" applyFont="1" applyFill="1" applyAlignment="1">
      <alignment/>
    </xf>
    <xf numFmtId="0" fontId="3" fillId="7" borderId="17" xfId="0" applyFont="1" applyFill="1" applyBorder="1" applyAlignment="1">
      <alignment horizontal="center" textRotation="90"/>
    </xf>
    <xf numFmtId="0" fontId="0" fillId="8" borderId="0" xfId="0" applyFont="1" applyFill="1" applyAlignment="1">
      <alignment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5" borderId="22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0" fontId="11" fillId="5" borderId="26" xfId="19" applyFont="1" applyFill="1" applyBorder="1" applyAlignment="1">
      <alignment horizontal="left" vertical="center" wrapText="1"/>
      <protection/>
    </xf>
    <xf numFmtId="0" fontId="0" fillId="9" borderId="27" xfId="0" applyFont="1" applyFill="1" applyBorder="1" applyAlignment="1">
      <alignment horizontal="center" textRotation="90" wrapText="1"/>
    </xf>
    <xf numFmtId="0" fontId="0" fillId="9" borderId="14" xfId="0" applyFont="1" applyFill="1" applyBorder="1" applyAlignment="1">
      <alignment horizontal="center" textRotation="90"/>
    </xf>
    <xf numFmtId="0" fontId="0" fillId="9" borderId="15" xfId="0" applyFont="1" applyFill="1" applyBorder="1" applyAlignment="1">
      <alignment horizontal="center" textRotation="90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textRotation="90"/>
    </xf>
    <xf numFmtId="0" fontId="3" fillId="9" borderId="10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0" fontId="0" fillId="9" borderId="0" xfId="0" applyFont="1" applyFill="1" applyAlignment="1">
      <alignment/>
    </xf>
    <xf numFmtId="0" fontId="0" fillId="9" borderId="10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vertical="center"/>
    </xf>
    <xf numFmtId="0" fontId="11" fillId="5" borderId="22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2" fillId="9" borderId="10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9" borderId="24" xfId="0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3" borderId="10" xfId="19" applyFont="1" applyFill="1" applyBorder="1" applyAlignment="1">
      <alignment horizontal="left" vertical="center" wrapText="1"/>
      <protection/>
    </xf>
    <xf numFmtId="0" fontId="8" fillId="4" borderId="10" xfId="19" applyFont="1" applyFill="1" applyBorder="1" applyAlignment="1">
      <alignment horizontal="left" vertical="center" wrapText="1"/>
      <protection/>
    </xf>
    <xf numFmtId="0" fontId="8" fillId="4" borderId="30" xfId="19" applyFont="1" applyFill="1" applyBorder="1" applyAlignment="1">
      <alignment horizontal="left" vertical="center" wrapText="1"/>
      <protection/>
    </xf>
    <xf numFmtId="0" fontId="8" fillId="4" borderId="28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horizontal="center" vertical="center"/>
    </xf>
    <xf numFmtId="0" fontId="7" fillId="0" borderId="28" xfId="19" applyFont="1" applyFill="1" applyBorder="1" applyAlignment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8" fillId="3" borderId="28" xfId="19" applyFont="1" applyFill="1" applyBorder="1" applyAlignment="1">
      <alignment horizontal="left" vertical="center" wrapText="1"/>
      <protection/>
    </xf>
    <xf numFmtId="0" fontId="8" fillId="3" borderId="31" xfId="0" applyFont="1" applyFill="1" applyBorder="1" applyAlignment="1">
      <alignment horizontal="center" vertical="center"/>
    </xf>
    <xf numFmtId="0" fontId="8" fillId="4" borderId="28" xfId="19" applyFont="1" applyFill="1" applyBorder="1" applyAlignment="1">
      <alignment horizontal="left" vertical="center" wrapText="1"/>
      <protection/>
    </xf>
    <xf numFmtId="0" fontId="8" fillId="4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 vertical="center"/>
    </xf>
    <xf numFmtId="0" fontId="8" fillId="5" borderId="1" xfId="19" applyFont="1" applyFill="1" applyBorder="1" applyAlignment="1">
      <alignment horizontal="left" vertical="center"/>
      <protection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11">
    <pageSetUpPr fitToPage="1"/>
  </sheetPr>
  <dimension ref="A1:AI44"/>
  <sheetViews>
    <sheetView showGridLines="0" showZeros="0" tabSelected="1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3.28125" defaultRowHeight="12.75"/>
  <cols>
    <col min="1" max="1" width="51.00390625" style="3" customWidth="1"/>
    <col min="2" max="20" width="4.7109375" style="3" customWidth="1"/>
    <col min="21" max="21" width="4.7109375" style="41" customWidth="1"/>
    <col min="22" max="22" width="4.7109375" style="3" customWidth="1"/>
    <col min="23" max="23" width="5.28125" style="3" customWidth="1"/>
    <col min="24" max="24" width="4.57421875" style="3" customWidth="1"/>
    <col min="25" max="30" width="4.7109375" style="3" customWidth="1"/>
    <col min="31" max="31" width="4.7109375" style="43" customWidth="1"/>
    <col min="32" max="32" width="9.28125" style="48" customWidth="1"/>
    <col min="33" max="33" width="5.00390625" style="3" bestFit="1" customWidth="1"/>
    <col min="34" max="34" width="5.00390625" style="3" customWidth="1"/>
    <col min="35" max="35" width="3.28125" style="3" customWidth="1"/>
    <col min="36" max="36" width="4.140625" style="3" bestFit="1" customWidth="1"/>
    <col min="37" max="16384" width="3.28125" style="3" customWidth="1"/>
  </cols>
  <sheetData>
    <row r="1" spans="1:32" ht="17.25" customHeight="1" thickBot="1">
      <c r="A1" s="112" t="s">
        <v>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s="2" customFormat="1" ht="19.5" customHeight="1" thickBot="1">
      <c r="A2" s="13" t="s">
        <v>3</v>
      </c>
      <c r="B2" s="14"/>
      <c r="C2" s="15"/>
      <c r="D2" s="15"/>
      <c r="E2" s="15"/>
      <c r="F2" s="15"/>
      <c r="G2" s="15"/>
      <c r="H2" s="15"/>
      <c r="I2" s="15"/>
      <c r="J2" s="15" t="s">
        <v>4</v>
      </c>
      <c r="K2" s="15"/>
      <c r="L2" s="15"/>
      <c r="M2" s="15"/>
      <c r="N2" s="15"/>
      <c r="O2" s="15"/>
      <c r="P2" s="15"/>
      <c r="Q2" s="15"/>
      <c r="R2" s="15"/>
      <c r="S2" s="15"/>
      <c r="T2" s="16"/>
      <c r="U2" s="16"/>
      <c r="V2" s="68"/>
      <c r="W2" s="69"/>
      <c r="X2" s="69"/>
      <c r="Y2" s="69" t="s">
        <v>62</v>
      </c>
      <c r="Z2" s="69"/>
      <c r="AA2" s="69"/>
      <c r="AB2" s="69"/>
      <c r="AC2" s="69"/>
      <c r="AD2" s="69"/>
      <c r="AE2" s="70"/>
      <c r="AF2" s="104" t="s">
        <v>33</v>
      </c>
    </row>
    <row r="3" spans="21:32" ht="0.75" customHeight="1" thickBot="1">
      <c r="U3" s="3"/>
      <c r="AE3" s="3"/>
      <c r="AF3" s="46"/>
    </row>
    <row r="4" spans="1:32" s="5" customFormat="1" ht="129.75" customHeight="1" thickBot="1">
      <c r="A4" s="17" t="s">
        <v>5</v>
      </c>
      <c r="B4" s="76" t="s">
        <v>25</v>
      </c>
      <c r="C4" s="27" t="s">
        <v>26</v>
      </c>
      <c r="D4" s="28" t="s">
        <v>6</v>
      </c>
      <c r="E4" s="28" t="s">
        <v>7</v>
      </c>
      <c r="F4" s="28" t="s">
        <v>20</v>
      </c>
      <c r="G4" s="28" t="s">
        <v>8</v>
      </c>
      <c r="H4" s="28" t="s">
        <v>9</v>
      </c>
      <c r="I4" s="28" t="s">
        <v>10</v>
      </c>
      <c r="J4" s="28" t="s">
        <v>35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9" t="s">
        <v>23</v>
      </c>
      <c r="U4" s="33" t="s">
        <v>58</v>
      </c>
      <c r="V4" s="65" t="s">
        <v>25</v>
      </c>
      <c r="W4" s="66" t="s">
        <v>27</v>
      </c>
      <c r="X4" s="67" t="s">
        <v>6</v>
      </c>
      <c r="Y4" s="67" t="s">
        <v>20</v>
      </c>
      <c r="Z4" s="67" t="s">
        <v>21</v>
      </c>
      <c r="AA4" s="67" t="s">
        <v>64</v>
      </c>
      <c r="AB4" s="67" t="s">
        <v>12</v>
      </c>
      <c r="AC4" s="67" t="s">
        <v>22</v>
      </c>
      <c r="AD4" s="67" t="s">
        <v>23</v>
      </c>
      <c r="AE4" s="71" t="s">
        <v>59</v>
      </c>
      <c r="AF4" s="47" t="s">
        <v>24</v>
      </c>
    </row>
    <row r="5" spans="1:32" s="37" customFormat="1" ht="21" customHeight="1">
      <c r="A5" s="88" t="s">
        <v>38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89"/>
      <c r="U5" s="34"/>
      <c r="V5" s="36"/>
      <c r="W5" s="36"/>
      <c r="X5" s="36"/>
      <c r="Y5" s="36"/>
      <c r="Z5" s="36"/>
      <c r="AA5" s="36"/>
      <c r="AB5" s="36"/>
      <c r="AC5" s="36"/>
      <c r="AD5" s="82"/>
      <c r="AE5" s="83"/>
      <c r="AF5" s="105"/>
    </row>
    <row r="6" spans="1:32" s="7" customFormat="1" ht="21" customHeight="1">
      <c r="A6" s="9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91"/>
      <c r="U6" s="35">
        <f aca="true" t="shared" si="0" ref="U6:U18">SUM(B6:T6)</f>
        <v>0</v>
      </c>
      <c r="V6" s="97">
        <v>13</v>
      </c>
      <c r="W6" s="24">
        <v>2</v>
      </c>
      <c r="X6" s="21"/>
      <c r="Y6" s="21">
        <v>2</v>
      </c>
      <c r="Z6" s="21">
        <v>2</v>
      </c>
      <c r="AA6" s="21"/>
      <c r="AB6" s="21"/>
      <c r="AC6" s="21"/>
      <c r="AD6" s="91"/>
      <c r="AE6" s="72">
        <f aca="true" t="shared" si="1" ref="AE6:AE19">SUM(V6:AD6)</f>
        <v>19</v>
      </c>
      <c r="AF6" s="105">
        <f aca="true" t="shared" si="2" ref="AF6:AF19">U6+AE6</f>
        <v>19</v>
      </c>
    </row>
    <row r="7" spans="1:32" s="1" customFormat="1" ht="21" customHeight="1">
      <c r="A7" s="92" t="s">
        <v>60</v>
      </c>
      <c r="B7" s="21">
        <v>1</v>
      </c>
      <c r="C7" s="21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91"/>
      <c r="U7" s="35">
        <f t="shared" si="0"/>
        <v>2</v>
      </c>
      <c r="V7" s="77">
        <v>1</v>
      </c>
      <c r="W7" s="21"/>
      <c r="X7" s="21"/>
      <c r="Y7" s="21"/>
      <c r="Z7" s="21"/>
      <c r="AA7" s="21"/>
      <c r="AB7" s="21"/>
      <c r="AC7" s="21"/>
      <c r="AD7" s="91"/>
      <c r="AE7" s="75">
        <f t="shared" si="1"/>
        <v>1</v>
      </c>
      <c r="AF7" s="105">
        <f t="shared" si="2"/>
        <v>3</v>
      </c>
    </row>
    <row r="8" spans="1:32" s="1" customFormat="1" ht="21" customHeight="1">
      <c r="A8" s="90" t="s">
        <v>32</v>
      </c>
      <c r="B8" s="21">
        <v>1</v>
      </c>
      <c r="C8" s="21">
        <v>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91"/>
      <c r="U8" s="34">
        <f t="shared" si="0"/>
        <v>2</v>
      </c>
      <c r="V8" s="77"/>
      <c r="W8" s="21"/>
      <c r="X8" s="21"/>
      <c r="Y8" s="21"/>
      <c r="Z8" s="21"/>
      <c r="AA8" s="21"/>
      <c r="AB8" s="21"/>
      <c r="AC8" s="21"/>
      <c r="AD8" s="91"/>
      <c r="AE8" s="72">
        <f t="shared" si="1"/>
        <v>0</v>
      </c>
      <c r="AF8" s="105">
        <f t="shared" si="2"/>
        <v>2</v>
      </c>
    </row>
    <row r="9" spans="1:32" s="1" customFormat="1" ht="21" customHeight="1">
      <c r="A9" s="90" t="s">
        <v>43</v>
      </c>
      <c r="B9" s="21">
        <v>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91"/>
      <c r="U9" s="34">
        <f t="shared" si="0"/>
        <v>2</v>
      </c>
      <c r="V9" s="77">
        <v>9</v>
      </c>
      <c r="W9" s="21">
        <v>1</v>
      </c>
      <c r="X9" s="21"/>
      <c r="Y9" s="21"/>
      <c r="Z9" s="21"/>
      <c r="AA9" s="21"/>
      <c r="AB9" s="21"/>
      <c r="AC9" s="21"/>
      <c r="AD9" s="91"/>
      <c r="AE9" s="72">
        <f t="shared" si="1"/>
        <v>10</v>
      </c>
      <c r="AF9" s="105">
        <f t="shared" si="2"/>
        <v>12</v>
      </c>
    </row>
    <row r="10" spans="1:32" s="1" customFormat="1" ht="21" customHeight="1">
      <c r="A10" s="92" t="s">
        <v>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1"/>
      <c r="U10" s="34">
        <f t="shared" si="0"/>
        <v>0</v>
      </c>
      <c r="V10" s="77"/>
      <c r="W10" s="21"/>
      <c r="X10" s="21"/>
      <c r="Y10" s="21"/>
      <c r="Z10" s="21"/>
      <c r="AA10" s="21"/>
      <c r="AB10" s="21"/>
      <c r="AC10" s="21"/>
      <c r="AD10" s="91"/>
      <c r="AE10" s="72">
        <f t="shared" si="1"/>
        <v>0</v>
      </c>
      <c r="AF10" s="105">
        <f t="shared" si="2"/>
        <v>0</v>
      </c>
    </row>
    <row r="11" spans="1:32" s="1" customFormat="1" ht="21" customHeight="1">
      <c r="A11" s="92" t="s">
        <v>37</v>
      </c>
      <c r="B11" s="21">
        <v>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91"/>
      <c r="U11" s="34">
        <f t="shared" si="0"/>
        <v>2</v>
      </c>
      <c r="V11" s="77">
        <v>2</v>
      </c>
      <c r="W11" s="21"/>
      <c r="X11" s="21"/>
      <c r="Y11" s="21"/>
      <c r="Z11" s="21"/>
      <c r="AA11" s="21"/>
      <c r="AB11" s="21"/>
      <c r="AC11" s="21"/>
      <c r="AD11" s="91"/>
      <c r="AE11" s="72">
        <f t="shared" si="1"/>
        <v>2</v>
      </c>
      <c r="AF11" s="105">
        <f t="shared" si="2"/>
        <v>4</v>
      </c>
    </row>
    <row r="12" spans="1:32" s="1" customFormat="1" ht="21" customHeight="1">
      <c r="A12" s="90" t="s">
        <v>44</v>
      </c>
      <c r="B12" s="21">
        <v>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1"/>
      <c r="U12" s="34">
        <f t="shared" si="0"/>
        <v>2</v>
      </c>
      <c r="V12" s="77">
        <v>2</v>
      </c>
      <c r="W12" s="21"/>
      <c r="X12" s="21"/>
      <c r="Y12" s="21"/>
      <c r="Z12" s="21"/>
      <c r="AA12" s="21"/>
      <c r="AB12" s="21"/>
      <c r="AC12" s="21"/>
      <c r="AD12" s="91"/>
      <c r="AE12" s="72">
        <f t="shared" si="1"/>
        <v>2</v>
      </c>
      <c r="AF12" s="105">
        <f t="shared" si="2"/>
        <v>4</v>
      </c>
    </row>
    <row r="13" spans="1:32" s="32" customFormat="1" ht="21" customHeight="1">
      <c r="A13" s="93" t="s">
        <v>45</v>
      </c>
      <c r="B13" s="53">
        <v>1</v>
      </c>
      <c r="C13" s="53">
        <v>0</v>
      </c>
      <c r="D13" s="53">
        <v>0</v>
      </c>
      <c r="E13" s="53"/>
      <c r="F13" s="53">
        <v>6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94"/>
      <c r="U13" s="34">
        <f t="shared" si="0"/>
        <v>7</v>
      </c>
      <c r="V13" s="98">
        <v>12</v>
      </c>
      <c r="W13" s="53">
        <v>17</v>
      </c>
      <c r="X13" s="53"/>
      <c r="Y13" s="53">
        <v>110</v>
      </c>
      <c r="Z13" s="53"/>
      <c r="AA13" s="53">
        <v>1</v>
      </c>
      <c r="AB13" s="53"/>
      <c r="AC13" s="53"/>
      <c r="AD13" s="94"/>
      <c r="AE13" s="72">
        <f t="shared" si="1"/>
        <v>140</v>
      </c>
      <c r="AF13" s="105">
        <f t="shared" si="2"/>
        <v>147</v>
      </c>
    </row>
    <row r="14" spans="1:32" s="44" customFormat="1" ht="21" customHeight="1">
      <c r="A14" s="95" t="s">
        <v>31</v>
      </c>
      <c r="B14" s="54"/>
      <c r="C14" s="54">
        <v>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96"/>
      <c r="U14" s="34">
        <f t="shared" si="0"/>
        <v>5</v>
      </c>
      <c r="V14" s="99">
        <v>3</v>
      </c>
      <c r="W14" s="100"/>
      <c r="X14" s="54"/>
      <c r="Y14" s="54">
        <v>1</v>
      </c>
      <c r="Z14" s="54"/>
      <c r="AA14" s="54"/>
      <c r="AB14" s="54"/>
      <c r="AC14" s="54"/>
      <c r="AD14" s="96"/>
      <c r="AE14" s="72">
        <f t="shared" si="1"/>
        <v>4</v>
      </c>
      <c r="AF14" s="105">
        <f t="shared" si="2"/>
        <v>9</v>
      </c>
    </row>
    <row r="15" spans="1:32" s="30" customFormat="1" ht="21" customHeight="1">
      <c r="A15" s="93" t="s">
        <v>1</v>
      </c>
      <c r="B15" s="53">
        <v>1</v>
      </c>
      <c r="C15" s="53">
        <v>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94"/>
      <c r="U15" s="34">
        <v>5</v>
      </c>
      <c r="V15" s="101">
        <v>8</v>
      </c>
      <c r="W15" s="102"/>
      <c r="X15" s="53"/>
      <c r="Y15" s="53"/>
      <c r="Z15" s="53"/>
      <c r="AA15" s="53"/>
      <c r="AB15" s="53"/>
      <c r="AC15" s="53"/>
      <c r="AD15" s="94"/>
      <c r="AE15" s="72">
        <f t="shared" si="1"/>
        <v>8</v>
      </c>
      <c r="AF15" s="105">
        <f t="shared" si="2"/>
        <v>13</v>
      </c>
    </row>
    <row r="16" spans="1:32" s="37" customFormat="1" ht="21" customHeight="1">
      <c r="A16" s="88" t="s">
        <v>34</v>
      </c>
      <c r="B16" s="54"/>
      <c r="C16" s="54">
        <v>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96"/>
      <c r="U16" s="34">
        <f t="shared" si="0"/>
        <v>5</v>
      </c>
      <c r="V16" s="99">
        <v>3</v>
      </c>
      <c r="W16" s="100"/>
      <c r="X16" s="54"/>
      <c r="Y16" s="54"/>
      <c r="Z16" s="54"/>
      <c r="AA16" s="54"/>
      <c r="AB16" s="54"/>
      <c r="AC16" s="54"/>
      <c r="AD16" s="96"/>
      <c r="AE16" s="72">
        <f t="shared" si="1"/>
        <v>3</v>
      </c>
      <c r="AF16" s="105">
        <f t="shared" si="2"/>
        <v>8</v>
      </c>
    </row>
    <row r="17" spans="1:32" s="30" customFormat="1" ht="21" customHeight="1">
      <c r="A17" s="93" t="s">
        <v>0</v>
      </c>
      <c r="B17" s="53">
        <v>28</v>
      </c>
      <c r="C17" s="53">
        <v>243</v>
      </c>
      <c r="D17" s="53">
        <v>0</v>
      </c>
      <c r="E17" s="53"/>
      <c r="F17" s="53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94"/>
      <c r="U17" s="34">
        <v>271</v>
      </c>
      <c r="V17" s="101">
        <v>208</v>
      </c>
      <c r="W17" s="102">
        <v>14</v>
      </c>
      <c r="X17" s="53">
        <v>0</v>
      </c>
      <c r="Y17" s="53">
        <v>48</v>
      </c>
      <c r="Z17" s="53">
        <v>10</v>
      </c>
      <c r="AA17" s="53">
        <v>0</v>
      </c>
      <c r="AB17" s="53"/>
      <c r="AC17" s="53"/>
      <c r="AD17" s="94"/>
      <c r="AE17" s="72">
        <f t="shared" si="1"/>
        <v>280</v>
      </c>
      <c r="AF17" s="105">
        <f t="shared" si="2"/>
        <v>551</v>
      </c>
    </row>
    <row r="18" spans="1:32" s="38" customFormat="1" ht="21" customHeight="1">
      <c r="A18" s="95" t="s">
        <v>2</v>
      </c>
      <c r="B18" s="54">
        <v>18</v>
      </c>
      <c r="C18" s="54"/>
      <c r="D18" s="54"/>
      <c r="E18" s="54"/>
      <c r="F18" s="54"/>
      <c r="G18" s="54"/>
      <c r="H18" s="54"/>
      <c r="I18" s="54"/>
      <c r="J18" s="54"/>
      <c r="K18" s="54">
        <v>8</v>
      </c>
      <c r="L18" s="54"/>
      <c r="M18" s="54"/>
      <c r="N18" s="54"/>
      <c r="O18" s="54"/>
      <c r="P18" s="54"/>
      <c r="Q18" s="54"/>
      <c r="R18" s="54"/>
      <c r="S18" s="54"/>
      <c r="T18" s="96"/>
      <c r="U18" s="34">
        <f t="shared" si="0"/>
        <v>26</v>
      </c>
      <c r="V18" s="103">
        <v>16</v>
      </c>
      <c r="W18" s="54"/>
      <c r="X18" s="54"/>
      <c r="Y18" s="54"/>
      <c r="Z18" s="54"/>
      <c r="AA18" s="54"/>
      <c r="AB18" s="54"/>
      <c r="AC18" s="54"/>
      <c r="AD18" s="96"/>
      <c r="AE18" s="72">
        <f t="shared" si="1"/>
        <v>16</v>
      </c>
      <c r="AF18" s="105">
        <f t="shared" si="2"/>
        <v>42</v>
      </c>
    </row>
    <row r="19" spans="1:32" s="31" customFormat="1" ht="21" customHeight="1">
      <c r="A19" s="93" t="s">
        <v>57</v>
      </c>
      <c r="B19" s="53">
        <v>28</v>
      </c>
      <c r="C19" s="53">
        <v>174</v>
      </c>
      <c r="D19" s="53">
        <v>51</v>
      </c>
      <c r="E19" s="53">
        <v>9</v>
      </c>
      <c r="F19" s="53">
        <v>0</v>
      </c>
      <c r="G19" s="53"/>
      <c r="H19" s="53"/>
      <c r="I19" s="53"/>
      <c r="J19" s="53"/>
      <c r="K19" s="53">
        <v>1</v>
      </c>
      <c r="L19" s="53"/>
      <c r="M19" s="53"/>
      <c r="N19" s="53"/>
      <c r="O19" s="53"/>
      <c r="P19" s="53"/>
      <c r="Q19" s="53"/>
      <c r="R19" s="53"/>
      <c r="S19" s="53">
        <v>0</v>
      </c>
      <c r="T19" s="94">
        <v>0</v>
      </c>
      <c r="U19" s="34">
        <f aca="true" t="shared" si="3" ref="U19:U29">SUM(B19:T19)</f>
        <v>263</v>
      </c>
      <c r="V19" s="98">
        <v>402</v>
      </c>
      <c r="W19" s="53">
        <v>41</v>
      </c>
      <c r="X19" s="53">
        <v>48</v>
      </c>
      <c r="Y19" s="53">
        <v>0</v>
      </c>
      <c r="Z19" s="53"/>
      <c r="AA19" s="53">
        <v>14</v>
      </c>
      <c r="AB19" s="53"/>
      <c r="AC19" s="53">
        <v>0</v>
      </c>
      <c r="AD19" s="94"/>
      <c r="AE19" s="72">
        <f t="shared" si="1"/>
        <v>505</v>
      </c>
      <c r="AF19" s="105">
        <f t="shared" si="2"/>
        <v>768</v>
      </c>
    </row>
    <row r="20" spans="1:32" s="39" customFormat="1" ht="21" customHeight="1">
      <c r="A20" s="95" t="s">
        <v>56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96"/>
      <c r="U20" s="34"/>
      <c r="V20" s="103"/>
      <c r="W20" s="54"/>
      <c r="X20" s="54"/>
      <c r="Y20" s="54"/>
      <c r="Z20" s="54"/>
      <c r="AA20" s="54"/>
      <c r="AB20" s="54"/>
      <c r="AC20" s="54"/>
      <c r="AD20" s="96"/>
      <c r="AE20" s="72"/>
      <c r="AF20" s="105"/>
    </row>
    <row r="21" spans="1:32" s="26" customFormat="1" ht="21" customHeight="1">
      <c r="A21" s="19" t="s">
        <v>39</v>
      </c>
      <c r="B21" s="77">
        <v>1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4">
        <f t="shared" si="3"/>
        <v>1</v>
      </c>
      <c r="V21" s="24">
        <v>9</v>
      </c>
      <c r="W21" s="24">
        <v>1</v>
      </c>
      <c r="X21" s="21">
        <v>0</v>
      </c>
      <c r="Y21" s="21">
        <v>0</v>
      </c>
      <c r="Z21" s="21"/>
      <c r="AA21" s="21"/>
      <c r="AB21" s="21"/>
      <c r="AC21" s="21"/>
      <c r="AD21" s="21"/>
      <c r="AE21" s="72">
        <f aca="true" t="shared" si="4" ref="AE21:AE35">SUM(V21:AD21)</f>
        <v>10</v>
      </c>
      <c r="AF21" s="105">
        <f aca="true" t="shared" si="5" ref="AF21:AF35">U21+AE21</f>
        <v>11</v>
      </c>
    </row>
    <row r="22" spans="1:32" s="8" customFormat="1" ht="21" customHeight="1">
      <c r="A22" s="19" t="s">
        <v>41</v>
      </c>
      <c r="B22" s="77"/>
      <c r="C22" s="20">
        <v>3</v>
      </c>
      <c r="D22" s="21"/>
      <c r="E22" s="21"/>
      <c r="F22" s="21"/>
      <c r="G22" s="21"/>
      <c r="H22" s="21"/>
      <c r="I22" s="21"/>
      <c r="J22" s="21"/>
      <c r="K22" s="21">
        <v>0</v>
      </c>
      <c r="L22" s="21"/>
      <c r="M22" s="21"/>
      <c r="N22" s="21"/>
      <c r="O22" s="21"/>
      <c r="P22" s="21"/>
      <c r="Q22" s="21"/>
      <c r="R22" s="21"/>
      <c r="S22" s="21"/>
      <c r="T22" s="21"/>
      <c r="U22" s="34">
        <f t="shared" si="3"/>
        <v>3</v>
      </c>
      <c r="V22" s="22"/>
      <c r="W22" s="22"/>
      <c r="X22" s="23"/>
      <c r="Y22" s="23"/>
      <c r="Z22" s="23"/>
      <c r="AA22" s="23"/>
      <c r="AB22" s="23"/>
      <c r="AC22" s="23"/>
      <c r="AD22" s="23"/>
      <c r="AE22" s="72">
        <f t="shared" si="4"/>
        <v>0</v>
      </c>
      <c r="AF22" s="105">
        <f t="shared" si="5"/>
        <v>3</v>
      </c>
    </row>
    <row r="23" spans="1:32" s="8" customFormat="1" ht="21" customHeight="1">
      <c r="A23" s="19" t="s">
        <v>46</v>
      </c>
      <c r="B23" s="77">
        <v>4</v>
      </c>
      <c r="C23" s="20"/>
      <c r="D23" s="21"/>
      <c r="E23" s="21"/>
      <c r="F23" s="21"/>
      <c r="G23" s="21"/>
      <c r="H23" s="21"/>
      <c r="I23" s="21"/>
      <c r="J23" s="21"/>
      <c r="K23" s="21">
        <v>2</v>
      </c>
      <c r="L23" s="21"/>
      <c r="M23" s="21"/>
      <c r="N23" s="21"/>
      <c r="O23" s="21"/>
      <c r="P23" s="21"/>
      <c r="Q23" s="21"/>
      <c r="R23" s="21"/>
      <c r="S23" s="21"/>
      <c r="T23" s="21"/>
      <c r="U23" s="34">
        <f t="shared" si="3"/>
        <v>6</v>
      </c>
      <c r="V23" s="24">
        <v>20</v>
      </c>
      <c r="W23" s="24">
        <v>1</v>
      </c>
      <c r="X23" s="23"/>
      <c r="Y23" s="23"/>
      <c r="Z23" s="23"/>
      <c r="AA23" s="23"/>
      <c r="AB23" s="23"/>
      <c r="AC23" s="23"/>
      <c r="AD23" s="23"/>
      <c r="AE23" s="72">
        <f t="shared" si="4"/>
        <v>21</v>
      </c>
      <c r="AF23" s="105">
        <f t="shared" si="5"/>
        <v>27</v>
      </c>
    </row>
    <row r="24" spans="1:32" s="8" customFormat="1" ht="21" customHeight="1">
      <c r="A24" s="19" t="s">
        <v>47</v>
      </c>
      <c r="B24" s="77">
        <v>7</v>
      </c>
      <c r="C24" s="20"/>
      <c r="D24" s="21"/>
      <c r="E24" s="21"/>
      <c r="F24" s="21"/>
      <c r="G24" s="21"/>
      <c r="H24" s="21"/>
      <c r="I24" s="21">
        <v>0</v>
      </c>
      <c r="J24" s="21"/>
      <c r="K24" s="21"/>
      <c r="L24" s="21"/>
      <c r="M24" s="21"/>
      <c r="N24" s="21"/>
      <c r="O24" s="21"/>
      <c r="P24" s="21"/>
      <c r="Q24" s="21"/>
      <c r="R24" s="21">
        <v>0</v>
      </c>
      <c r="S24" s="21">
        <v>11</v>
      </c>
      <c r="T24" s="21"/>
      <c r="U24" s="34">
        <f t="shared" si="3"/>
        <v>18</v>
      </c>
      <c r="V24" s="24">
        <v>29</v>
      </c>
      <c r="W24" s="24">
        <v>1</v>
      </c>
      <c r="X24" s="21"/>
      <c r="Y24" s="21">
        <v>0</v>
      </c>
      <c r="Z24" s="21">
        <v>0</v>
      </c>
      <c r="AA24" s="21">
        <v>1</v>
      </c>
      <c r="AB24" s="21"/>
      <c r="AC24" s="21"/>
      <c r="AD24" s="21"/>
      <c r="AE24" s="72">
        <f t="shared" si="4"/>
        <v>31</v>
      </c>
      <c r="AF24" s="105">
        <f t="shared" si="5"/>
        <v>49</v>
      </c>
    </row>
    <row r="25" spans="1:32" s="8" customFormat="1" ht="21" customHeight="1" thickBot="1">
      <c r="A25" s="19" t="s">
        <v>48</v>
      </c>
      <c r="B25" s="77">
        <v>5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1">
        <f t="shared" si="3"/>
        <v>5</v>
      </c>
      <c r="V25" s="24">
        <v>36</v>
      </c>
      <c r="W25" s="24">
        <v>1</v>
      </c>
      <c r="X25" s="21"/>
      <c r="Y25" s="21"/>
      <c r="Z25" s="21"/>
      <c r="AA25" s="21"/>
      <c r="AB25" s="21"/>
      <c r="AC25" s="21"/>
      <c r="AD25" s="21"/>
      <c r="AE25" s="72">
        <f t="shared" si="4"/>
        <v>37</v>
      </c>
      <c r="AF25" s="105">
        <f t="shared" si="5"/>
        <v>42</v>
      </c>
    </row>
    <row r="26" spans="1:32" s="31" customFormat="1" ht="21" customHeight="1">
      <c r="A26" s="85" t="s">
        <v>49</v>
      </c>
      <c r="B26" s="59">
        <v>2</v>
      </c>
      <c r="C26" s="59">
        <v>49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7"/>
      <c r="U26" s="62">
        <v>51</v>
      </c>
      <c r="V26" s="59">
        <v>9</v>
      </c>
      <c r="W26" s="53">
        <v>1</v>
      </c>
      <c r="X26" s="53"/>
      <c r="Y26" s="53"/>
      <c r="Z26" s="53"/>
      <c r="AA26" s="53"/>
      <c r="AB26" s="53"/>
      <c r="AC26" s="53">
        <v>0</v>
      </c>
      <c r="AD26" s="53"/>
      <c r="AE26" s="72">
        <f t="shared" si="4"/>
        <v>10</v>
      </c>
      <c r="AF26" s="105">
        <f t="shared" si="5"/>
        <v>61</v>
      </c>
    </row>
    <row r="27" spans="1:32" s="39" customFormat="1" ht="21" customHeight="1">
      <c r="A27" s="86" t="s">
        <v>50</v>
      </c>
      <c r="B27" s="60">
        <v>5</v>
      </c>
      <c r="C27" s="60"/>
      <c r="D27" s="54"/>
      <c r="E27" s="54"/>
      <c r="F27" s="54"/>
      <c r="G27" s="54"/>
      <c r="H27" s="54"/>
      <c r="I27" s="54">
        <v>27</v>
      </c>
      <c r="J27" s="54">
        <v>1</v>
      </c>
      <c r="K27" s="54"/>
      <c r="L27" s="54"/>
      <c r="M27" s="54"/>
      <c r="N27" s="54"/>
      <c r="O27" s="54"/>
      <c r="P27" s="54"/>
      <c r="Q27" s="54"/>
      <c r="R27" s="54"/>
      <c r="S27" s="54"/>
      <c r="T27" s="58"/>
      <c r="U27" s="34">
        <f t="shared" si="3"/>
        <v>33</v>
      </c>
      <c r="V27" s="60">
        <v>29</v>
      </c>
      <c r="W27" s="54">
        <v>2</v>
      </c>
      <c r="X27" s="54"/>
      <c r="Y27" s="54"/>
      <c r="Z27" s="54"/>
      <c r="AA27" s="54"/>
      <c r="AB27" s="54"/>
      <c r="AC27" s="54">
        <v>0</v>
      </c>
      <c r="AD27" s="54"/>
      <c r="AE27" s="72">
        <f t="shared" si="4"/>
        <v>31</v>
      </c>
      <c r="AF27" s="105">
        <f t="shared" si="5"/>
        <v>64</v>
      </c>
    </row>
    <row r="28" spans="1:32" s="31" customFormat="1" ht="21" customHeight="1">
      <c r="A28" s="85" t="s">
        <v>51</v>
      </c>
      <c r="B28" s="59">
        <v>4</v>
      </c>
      <c r="C28" s="59"/>
      <c r="D28" s="53"/>
      <c r="E28" s="53"/>
      <c r="F28" s="53"/>
      <c r="G28" s="53"/>
      <c r="H28" s="53">
        <v>3</v>
      </c>
      <c r="I28" s="53"/>
      <c r="J28" s="53"/>
      <c r="K28" s="53"/>
      <c r="L28" s="53">
        <v>2</v>
      </c>
      <c r="M28" s="53"/>
      <c r="N28" s="53">
        <v>14</v>
      </c>
      <c r="O28" s="53">
        <v>5</v>
      </c>
      <c r="P28" s="53">
        <v>2</v>
      </c>
      <c r="Q28" s="53">
        <v>8</v>
      </c>
      <c r="R28" s="53">
        <v>5</v>
      </c>
      <c r="S28" s="53"/>
      <c r="T28" s="57"/>
      <c r="U28" s="34">
        <f t="shared" si="3"/>
        <v>43</v>
      </c>
      <c r="V28" s="59">
        <v>27</v>
      </c>
      <c r="W28" s="53">
        <v>1</v>
      </c>
      <c r="X28" s="53"/>
      <c r="Y28" s="53"/>
      <c r="Z28" s="53"/>
      <c r="AA28" s="53"/>
      <c r="AB28" s="53">
        <v>19</v>
      </c>
      <c r="AC28" s="53"/>
      <c r="AD28" s="53"/>
      <c r="AE28" s="72">
        <f t="shared" si="4"/>
        <v>47</v>
      </c>
      <c r="AF28" s="105">
        <f t="shared" si="5"/>
        <v>90</v>
      </c>
    </row>
    <row r="29" spans="1:32" s="39" customFormat="1" ht="21" customHeight="1">
      <c r="A29" s="86" t="s">
        <v>52</v>
      </c>
      <c r="B29" s="60">
        <v>33</v>
      </c>
      <c r="C29" s="60">
        <v>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>
        <v>5</v>
      </c>
      <c r="S29" s="54"/>
      <c r="T29" s="58"/>
      <c r="U29" s="34">
        <f t="shared" si="3"/>
        <v>41</v>
      </c>
      <c r="V29" s="60">
        <v>74</v>
      </c>
      <c r="W29" s="54">
        <v>3</v>
      </c>
      <c r="X29" s="54"/>
      <c r="Y29" s="54"/>
      <c r="Z29" s="54"/>
      <c r="AA29" s="54"/>
      <c r="AB29" s="54"/>
      <c r="AC29" s="54">
        <v>0</v>
      </c>
      <c r="AD29" s="54"/>
      <c r="AE29" s="72">
        <f t="shared" si="4"/>
        <v>77</v>
      </c>
      <c r="AF29" s="105">
        <f t="shared" si="5"/>
        <v>118</v>
      </c>
    </row>
    <row r="30" spans="1:32" s="31" customFormat="1" ht="21" customHeight="1" thickBot="1">
      <c r="A30" s="85" t="s">
        <v>53</v>
      </c>
      <c r="B30" s="59">
        <v>29</v>
      </c>
      <c r="C30" s="59">
        <v>3</v>
      </c>
      <c r="D30" s="53"/>
      <c r="E30" s="53"/>
      <c r="F30" s="53">
        <v>4</v>
      </c>
      <c r="G30" s="53">
        <v>1</v>
      </c>
      <c r="H30" s="53"/>
      <c r="I30" s="53"/>
      <c r="J30" s="53"/>
      <c r="K30" s="53">
        <v>2</v>
      </c>
      <c r="L30" s="53"/>
      <c r="M30" s="53">
        <v>2</v>
      </c>
      <c r="N30" s="53"/>
      <c r="O30" s="53"/>
      <c r="P30" s="53"/>
      <c r="Q30" s="53"/>
      <c r="R30" s="53"/>
      <c r="S30" s="53"/>
      <c r="T30" s="57"/>
      <c r="U30" s="63">
        <f aca="true" t="shared" si="6" ref="U30:U36">SUM(B30:T30)</f>
        <v>41</v>
      </c>
      <c r="V30" s="59">
        <v>104</v>
      </c>
      <c r="W30" s="53">
        <v>49</v>
      </c>
      <c r="X30" s="53"/>
      <c r="Y30" s="53">
        <v>43</v>
      </c>
      <c r="Z30" s="53">
        <v>10</v>
      </c>
      <c r="AA30" s="53">
        <v>3</v>
      </c>
      <c r="AB30" s="53"/>
      <c r="AC30" s="53">
        <v>0</v>
      </c>
      <c r="AD30" s="53"/>
      <c r="AE30" s="72">
        <f t="shared" si="4"/>
        <v>209</v>
      </c>
      <c r="AF30" s="105">
        <f t="shared" si="5"/>
        <v>250</v>
      </c>
    </row>
    <row r="31" spans="1:32" s="39" customFormat="1" ht="21" customHeight="1" thickBot="1">
      <c r="A31" s="87" t="s">
        <v>54</v>
      </c>
      <c r="B31" s="84">
        <v>2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>
        <v>58</v>
      </c>
      <c r="U31" s="51">
        <v>60</v>
      </c>
      <c r="V31" s="52">
        <v>13</v>
      </c>
      <c r="W31" s="49">
        <v>1</v>
      </c>
      <c r="X31" s="50"/>
      <c r="Y31" s="50"/>
      <c r="Z31" s="50"/>
      <c r="AA31" s="50"/>
      <c r="AB31" s="50"/>
      <c r="AC31" s="50">
        <v>15</v>
      </c>
      <c r="AD31" s="50">
        <v>68</v>
      </c>
      <c r="AE31" s="72">
        <f t="shared" si="4"/>
        <v>97</v>
      </c>
      <c r="AF31" s="105">
        <f t="shared" si="5"/>
        <v>157</v>
      </c>
    </row>
    <row r="32" spans="1:32" s="40" customFormat="1" ht="21" customHeight="1" thickTop="1">
      <c r="A32" s="64" t="s">
        <v>55</v>
      </c>
      <c r="B32" s="55">
        <f aca="true" t="shared" si="7" ref="B32:T32">SUM(B6:B31)</f>
        <v>176</v>
      </c>
      <c r="C32" s="55">
        <f t="shared" si="7"/>
        <v>491</v>
      </c>
      <c r="D32" s="55">
        <f t="shared" si="7"/>
        <v>51</v>
      </c>
      <c r="E32" s="55">
        <f t="shared" si="7"/>
        <v>9</v>
      </c>
      <c r="F32" s="55">
        <f t="shared" si="7"/>
        <v>10</v>
      </c>
      <c r="G32" s="55">
        <f t="shared" si="7"/>
        <v>1</v>
      </c>
      <c r="H32" s="55">
        <f t="shared" si="7"/>
        <v>3</v>
      </c>
      <c r="I32" s="55">
        <f t="shared" si="7"/>
        <v>27</v>
      </c>
      <c r="J32" s="55">
        <f t="shared" si="7"/>
        <v>1</v>
      </c>
      <c r="K32" s="55">
        <f t="shared" si="7"/>
        <v>13</v>
      </c>
      <c r="L32" s="55">
        <f t="shared" si="7"/>
        <v>2</v>
      </c>
      <c r="M32" s="55">
        <f t="shared" si="7"/>
        <v>2</v>
      </c>
      <c r="N32" s="55">
        <f t="shared" si="7"/>
        <v>14</v>
      </c>
      <c r="O32" s="55">
        <f t="shared" si="7"/>
        <v>5</v>
      </c>
      <c r="P32" s="55">
        <f t="shared" si="7"/>
        <v>2</v>
      </c>
      <c r="Q32" s="55">
        <f t="shared" si="7"/>
        <v>8</v>
      </c>
      <c r="R32" s="55">
        <f t="shared" si="7"/>
        <v>10</v>
      </c>
      <c r="S32" s="55">
        <f t="shared" si="7"/>
        <v>11</v>
      </c>
      <c r="T32" s="55">
        <f t="shared" si="7"/>
        <v>58</v>
      </c>
      <c r="U32" s="56">
        <f t="shared" si="6"/>
        <v>894</v>
      </c>
      <c r="V32" s="78">
        <f aca="true" t="shared" si="8" ref="V32:AD32">SUM(V6:V31)</f>
        <v>1029</v>
      </c>
      <c r="W32" s="55">
        <f t="shared" si="8"/>
        <v>136</v>
      </c>
      <c r="X32" s="55">
        <f t="shared" si="8"/>
        <v>48</v>
      </c>
      <c r="Y32" s="55">
        <f t="shared" si="8"/>
        <v>204</v>
      </c>
      <c r="Z32" s="55">
        <f t="shared" si="8"/>
        <v>22</v>
      </c>
      <c r="AA32" s="55">
        <f t="shared" si="8"/>
        <v>19</v>
      </c>
      <c r="AB32" s="55">
        <f t="shared" si="8"/>
        <v>19</v>
      </c>
      <c r="AC32" s="55">
        <f t="shared" si="8"/>
        <v>15</v>
      </c>
      <c r="AD32" s="55">
        <f t="shared" si="8"/>
        <v>68</v>
      </c>
      <c r="AE32" s="80">
        <f t="shared" si="4"/>
        <v>1560</v>
      </c>
      <c r="AF32" s="106">
        <f>SUM(AF5:AF31)</f>
        <v>2454</v>
      </c>
    </row>
    <row r="33" spans="1:32" s="6" customFormat="1" ht="21" customHeight="1">
      <c r="A33" s="18" t="s">
        <v>40</v>
      </c>
      <c r="B33" s="20">
        <v>17</v>
      </c>
      <c r="C33" s="21">
        <v>45</v>
      </c>
      <c r="D33" s="21">
        <v>1</v>
      </c>
      <c r="E33" s="21"/>
      <c r="F33" s="21">
        <v>2</v>
      </c>
      <c r="G33" s="21"/>
      <c r="H33" s="21"/>
      <c r="I33" s="21">
        <v>1</v>
      </c>
      <c r="J33" s="21"/>
      <c r="K33" s="21"/>
      <c r="L33" s="21"/>
      <c r="M33" s="21"/>
      <c r="N33" s="21"/>
      <c r="O33" s="21"/>
      <c r="P33" s="21"/>
      <c r="Q33" s="21"/>
      <c r="R33" s="21">
        <v>1</v>
      </c>
      <c r="S33" s="21"/>
      <c r="T33" s="25">
        <v>3</v>
      </c>
      <c r="U33" s="34">
        <f t="shared" si="6"/>
        <v>70</v>
      </c>
      <c r="V33" s="20">
        <v>36</v>
      </c>
      <c r="W33" s="21">
        <v>1</v>
      </c>
      <c r="X33" s="21">
        <v>2</v>
      </c>
      <c r="Y33" s="21">
        <v>11</v>
      </c>
      <c r="Z33" s="21">
        <v>1</v>
      </c>
      <c r="AA33" s="21">
        <v>2</v>
      </c>
      <c r="AB33" s="21"/>
      <c r="AC33" s="21">
        <v>1</v>
      </c>
      <c r="AD33" s="21">
        <v>1</v>
      </c>
      <c r="AE33" s="72">
        <f t="shared" si="4"/>
        <v>55</v>
      </c>
      <c r="AF33" s="105">
        <f t="shared" si="5"/>
        <v>125</v>
      </c>
    </row>
    <row r="34" spans="1:32" s="6" customFormat="1" ht="21" customHeight="1">
      <c r="A34" s="18" t="s">
        <v>61</v>
      </c>
      <c r="B34" s="20">
        <v>1</v>
      </c>
      <c r="C34" s="21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5"/>
      <c r="U34" s="34">
        <f t="shared" si="6"/>
        <v>3</v>
      </c>
      <c r="V34" s="20">
        <v>2</v>
      </c>
      <c r="W34" s="21"/>
      <c r="X34" s="21">
        <v>1</v>
      </c>
      <c r="Y34" s="21"/>
      <c r="Z34" s="21"/>
      <c r="AA34" s="21"/>
      <c r="AB34" s="21"/>
      <c r="AC34" s="21"/>
      <c r="AD34" s="21"/>
      <c r="AE34" s="72">
        <f t="shared" si="4"/>
        <v>3</v>
      </c>
      <c r="AF34" s="105">
        <f t="shared" si="5"/>
        <v>6</v>
      </c>
    </row>
    <row r="35" spans="1:32" s="6" customFormat="1" ht="21" customHeight="1" thickBot="1">
      <c r="A35" s="18" t="s">
        <v>42</v>
      </c>
      <c r="B35" s="20">
        <v>1</v>
      </c>
      <c r="C35" s="21">
        <v>12</v>
      </c>
      <c r="D35" s="21">
        <v>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5"/>
      <c r="U35" s="63">
        <f t="shared" si="6"/>
        <v>15</v>
      </c>
      <c r="V35" s="20">
        <v>10</v>
      </c>
      <c r="W35" s="21"/>
      <c r="X35" s="21">
        <v>1</v>
      </c>
      <c r="Y35" s="21">
        <v>1</v>
      </c>
      <c r="Z35" s="21"/>
      <c r="AA35" s="21"/>
      <c r="AB35" s="21">
        <v>1</v>
      </c>
      <c r="AC35" s="21"/>
      <c r="AD35" s="21"/>
      <c r="AE35" s="72">
        <f t="shared" si="4"/>
        <v>13</v>
      </c>
      <c r="AF35" s="105">
        <f t="shared" si="5"/>
        <v>28</v>
      </c>
    </row>
    <row r="36" spans="1:35" s="45" customFormat="1" ht="21" customHeight="1" thickBot="1">
      <c r="A36" s="107" t="s">
        <v>29</v>
      </c>
      <c r="B36" s="108">
        <f aca="true" t="shared" si="9" ref="B36:T36">SUM(B32:B35)</f>
        <v>195</v>
      </c>
      <c r="C36" s="108">
        <f t="shared" si="9"/>
        <v>550</v>
      </c>
      <c r="D36" s="108">
        <f t="shared" si="9"/>
        <v>54</v>
      </c>
      <c r="E36" s="108">
        <f t="shared" si="9"/>
        <v>9</v>
      </c>
      <c r="F36" s="108">
        <f t="shared" si="9"/>
        <v>12</v>
      </c>
      <c r="G36" s="108">
        <f t="shared" si="9"/>
        <v>1</v>
      </c>
      <c r="H36" s="108">
        <f t="shared" si="9"/>
        <v>3</v>
      </c>
      <c r="I36" s="108">
        <f t="shared" si="9"/>
        <v>28</v>
      </c>
      <c r="J36" s="108">
        <f t="shared" si="9"/>
        <v>1</v>
      </c>
      <c r="K36" s="108">
        <f t="shared" si="9"/>
        <v>13</v>
      </c>
      <c r="L36" s="108">
        <f t="shared" si="9"/>
        <v>2</v>
      </c>
      <c r="M36" s="108">
        <f t="shared" si="9"/>
        <v>2</v>
      </c>
      <c r="N36" s="108">
        <f t="shared" si="9"/>
        <v>14</v>
      </c>
      <c r="O36" s="108">
        <f t="shared" si="9"/>
        <v>5</v>
      </c>
      <c r="P36" s="108">
        <f t="shared" si="9"/>
        <v>2</v>
      </c>
      <c r="Q36" s="108">
        <f t="shared" si="9"/>
        <v>8</v>
      </c>
      <c r="R36" s="108">
        <f t="shared" si="9"/>
        <v>11</v>
      </c>
      <c r="S36" s="108">
        <f t="shared" si="9"/>
        <v>11</v>
      </c>
      <c r="T36" s="108">
        <f t="shared" si="9"/>
        <v>61</v>
      </c>
      <c r="U36" s="34">
        <f t="shared" si="6"/>
        <v>982</v>
      </c>
      <c r="V36" s="109">
        <f aca="true" t="shared" si="10" ref="V36:AF36">SUM(V32:V35)</f>
        <v>1077</v>
      </c>
      <c r="W36" s="108">
        <f t="shared" si="10"/>
        <v>137</v>
      </c>
      <c r="X36" s="108">
        <f t="shared" si="10"/>
        <v>52</v>
      </c>
      <c r="Y36" s="108">
        <f t="shared" si="10"/>
        <v>216</v>
      </c>
      <c r="Z36" s="108">
        <f t="shared" si="10"/>
        <v>23</v>
      </c>
      <c r="AA36" s="108">
        <f t="shared" si="10"/>
        <v>21</v>
      </c>
      <c r="AB36" s="108">
        <f t="shared" si="10"/>
        <v>20</v>
      </c>
      <c r="AC36" s="108">
        <f t="shared" si="10"/>
        <v>16</v>
      </c>
      <c r="AD36" s="108">
        <f t="shared" si="10"/>
        <v>69</v>
      </c>
      <c r="AE36" s="79">
        <f t="shared" si="10"/>
        <v>1631</v>
      </c>
      <c r="AF36" s="110">
        <f t="shared" si="10"/>
        <v>2613</v>
      </c>
      <c r="AG36" s="111"/>
      <c r="AH36" s="111"/>
      <c r="AI36" s="111"/>
    </row>
    <row r="37" spans="1:32" s="2" customFormat="1" ht="21" customHeight="1" hidden="1" thickBot="1" thickTop="1">
      <c r="A37" s="9" t="s">
        <v>28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42"/>
      <c r="V37" s="10"/>
      <c r="W37" s="11"/>
      <c r="X37" s="11"/>
      <c r="Y37" s="11"/>
      <c r="Z37" s="11"/>
      <c r="AA37" s="11"/>
      <c r="AB37" s="11"/>
      <c r="AC37" s="11"/>
      <c r="AD37" s="11"/>
      <c r="AE37" s="73"/>
      <c r="AF37" s="81"/>
    </row>
    <row r="38" spans="1:31" ht="12.75">
      <c r="A38" s="4"/>
      <c r="AE38" s="74"/>
    </row>
    <row r="39" ht="12.75">
      <c r="AE39" s="74"/>
    </row>
    <row r="40" ht="12.75">
      <c r="AE40" s="74"/>
    </row>
    <row r="41" ht="12.75">
      <c r="AE41" s="74"/>
    </row>
    <row r="42" ht="12.75">
      <c r="AE42" s="74"/>
    </row>
    <row r="43" ht="12.75">
      <c r="AE43" s="74"/>
    </row>
    <row r="44" ht="12.75">
      <c r="AE44" s="74"/>
    </row>
  </sheetData>
  <mergeCells count="1">
    <mergeCell ref="A1:AF1"/>
  </mergeCells>
  <printOptions horizontalCentered="1" verticalCentered="1"/>
  <pageMargins left="0.3937007874015748" right="0.3937007874015748" top="0.15748031496062992" bottom="0.9055118110236221" header="0.1968503937007874" footer="0.31496062992125984"/>
  <pageSetup fitToHeight="1" fitToWidth="1" horizontalDpi="300" verticalDpi="300" orientation="landscape" paperSize="9" scale="63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Edimilson Cavalcante</dc:creator>
  <cp:keywords/>
  <dc:description/>
  <cp:lastModifiedBy>Usuário</cp:lastModifiedBy>
  <cp:lastPrinted>2005-04-14T19:27:20Z</cp:lastPrinted>
  <dcterms:created xsi:type="dcterms:W3CDTF">1999-03-05T16:14:16Z</dcterms:created>
  <dcterms:modified xsi:type="dcterms:W3CDTF">2008-10-06T17:44:25Z</dcterms:modified>
  <cp:category/>
  <cp:version/>
  <cp:contentType/>
  <cp:contentStatus/>
</cp:coreProperties>
</file>